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ristyna.horovska/Desktop/"/>
    </mc:Choice>
  </mc:AlternateContent>
  <xr:revisionPtr revIDLastSave="0" documentId="13_ncr:1_{9DB9116B-4E83-504A-B2E6-9FE46108CAC3}" xr6:coauthVersionLast="47" xr6:coauthVersionMax="47" xr10:uidLastSave="{00000000-0000-0000-0000-000000000000}"/>
  <bookViews>
    <workbookView xWindow="980" yWindow="1200" windowWidth="27840" windowHeight="16620" xr2:uid="{DF309CE8-C6D7-5E45-A6B0-AAACADFACD7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</calcChain>
</file>

<file path=xl/sharedStrings.xml><?xml version="1.0" encoding="utf-8"?>
<sst xmlns="http://schemas.openxmlformats.org/spreadsheetml/2006/main" count="57" uniqueCount="38">
  <si>
    <r>
      <t>Průměrné nabídkové prodejní ceny bytů (v Kč/m</t>
    </r>
    <r>
      <rPr>
        <b/>
        <vertAlign val="superscript"/>
        <sz val="12"/>
        <color rgb="FF000000"/>
        <rFont val="Arial"/>
        <family val="2"/>
      </rPr>
      <t>2</t>
    </r>
    <r>
      <rPr>
        <b/>
        <sz val="12"/>
        <color rgb="FF000000"/>
        <rFont val="Arial"/>
        <family val="2"/>
      </rPr>
      <t>) v České republice a jednotlivých krajích na portálu Sreality.cz v období od dubna 2025 do března 2026</t>
    </r>
  </si>
  <si>
    <t>Starší byty (=stav velmi dobrý)</t>
  </si>
  <si>
    <t>Novostavby</t>
  </si>
  <si>
    <t>Starší byty</t>
  </si>
  <si>
    <t>Průměrná cena: Kč/m²</t>
  </si>
  <si>
    <t>Meziroční změna ceny v % (oproti období duben 2024 až březen 2025)</t>
  </si>
  <si>
    <t>Hlavní město Praha</t>
  </si>
  <si>
    <t>+13 %</t>
  </si>
  <si>
    <t>+11 %</t>
  </si>
  <si>
    <t>Jihomoravský kraj</t>
  </si>
  <si>
    <t>+14 %</t>
  </si>
  <si>
    <t>Jihočeský kraj</t>
  </si>
  <si>
    <t>+17 %</t>
  </si>
  <si>
    <t>+5 %</t>
  </si>
  <si>
    <t>Karlovarský kraj</t>
  </si>
  <si>
    <t>+10 %</t>
  </si>
  <si>
    <t>Kraj Vysočina</t>
  </si>
  <si>
    <t>Královéhradecký kraj</t>
  </si>
  <si>
    <t>Liberecký kraj</t>
  </si>
  <si>
    <t>+8 %</t>
  </si>
  <si>
    <t>Moravskoslezský kraj</t>
  </si>
  <si>
    <t>+22 %</t>
  </si>
  <si>
    <t>Olomoucký kraj</t>
  </si>
  <si>
    <t>+19 %</t>
  </si>
  <si>
    <t>+9 %</t>
  </si>
  <si>
    <t>Pardubický kraj</t>
  </si>
  <si>
    <t>Plzeňský kraj</t>
  </si>
  <si>
    <t>Středočeský kraj</t>
  </si>
  <si>
    <t>Zlínský kraj</t>
  </si>
  <si>
    <t>+4 %</t>
  </si>
  <si>
    <t>Ústecký kraj</t>
  </si>
  <si>
    <t>+21 %</t>
  </si>
  <si>
    <t>+3 %</t>
  </si>
  <si>
    <t>Zdroj dat: Cenový kompas Sreality.cz/Vývoj cen nemovitostí (https://www.sreality.cz/ceny-nemovitosti), 04/2024 až 03/2025 a 04/2025 až 03/2026</t>
  </si>
  <si>
    <r>
      <t>Do analýz byly zahrnuty starší byty o výměře 50 až 80 m</t>
    </r>
    <r>
      <rPr>
        <vertAlign val="superscript"/>
        <sz val="12"/>
        <color rgb="FF000000"/>
        <rFont val="Arial"/>
        <family val="2"/>
      </rPr>
      <t>2</t>
    </r>
    <r>
      <rPr>
        <sz val="12"/>
        <color rgb="FF000000"/>
        <rFont val="Arial"/>
        <family val="2"/>
      </rPr>
      <t>, které jsou v osobním vlastnictví a jsou ve velmi dobrém stavu, dobrém stavu nebo jsou po rekonstrukci, a bytů v novostavbách.</t>
    </r>
  </si>
  <si>
    <t>Meziroční změna v %: 04/2025 až 03/2026 vs 04/2024 až 03/2025</t>
  </si>
  <si>
    <t>Rozdíl: staré vs nové byty v %</t>
  </si>
  <si>
    <t>Rozdíl: staré vs nové byty v p.b.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</si>
</sst>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b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Lucida Grande"/>
      <family val="2"/>
    </font>
    <font>
      <vertAlign val="superscript"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5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5" fillId="4" borderId="1" xfId="2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/>
    </xf>
    <xf numFmtId="0" fontId="5" fillId="4" borderId="1" xfId="0" quotePrefix="1" applyFont="1" applyFill="1" applyBorder="1" applyAlignment="1">
      <alignment horizontal="center" vertical="center"/>
    </xf>
    <xf numFmtId="2" fontId="5" fillId="4" borderId="1" xfId="2" applyNumberFormat="1" applyFont="1" applyFill="1" applyBorder="1" applyAlignment="1">
      <alignment horizontal="center" vertical="center"/>
    </xf>
    <xf numFmtId="0" fontId="8" fillId="4" borderId="1" xfId="0" quotePrefix="1" applyFont="1" applyFill="1" applyBorder="1" applyAlignment="1">
      <alignment horizontal="center" vertical="center"/>
    </xf>
    <xf numFmtId="0" fontId="5" fillId="4" borderId="1" xfId="2" applyFont="1" applyFill="1" applyBorder="1" applyAlignment="1">
      <alignment vertical="center"/>
    </xf>
    <xf numFmtId="3" fontId="5" fillId="4" borderId="1" xfId="2" applyNumberFormat="1" applyFont="1" applyFill="1" applyBorder="1" applyAlignment="1">
      <alignment horizontal="center"/>
    </xf>
    <xf numFmtId="1" fontId="5" fillId="4" borderId="1" xfId="2" applyNumberFormat="1" applyFont="1" applyFill="1" applyBorder="1" applyAlignment="1">
      <alignment horizontal="center"/>
    </xf>
    <xf numFmtId="164" fontId="5" fillId="4" borderId="1" xfId="2" applyNumberFormat="1" applyFont="1" applyFill="1" applyBorder="1" applyAlignment="1">
      <alignment horizontal="center"/>
    </xf>
    <xf numFmtId="0" fontId="0" fillId="4" borderId="1" xfId="0" applyFill="1" applyBorder="1"/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6" fillId="3" borderId="1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wrapText="1"/>
    </xf>
    <xf numFmtId="0" fontId="5" fillId="0" borderId="1" xfId="2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 vertical="center"/>
    </xf>
    <xf numFmtId="2" fontId="5" fillId="0" borderId="1" xfId="2" applyNumberFormat="1" applyFont="1" applyBorder="1" applyAlignment="1">
      <alignment horizontal="center" vertical="center"/>
    </xf>
    <xf numFmtId="2" fontId="5" fillId="0" borderId="1" xfId="0" quotePrefix="1" applyNumberFormat="1" applyFont="1" applyBorder="1" applyAlignment="1">
      <alignment horizontal="center" vertical="center"/>
    </xf>
    <xf numFmtId="3" fontId="5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</cellXfs>
  <cellStyles count="3">
    <cellStyle name="Normal 2" xfId="2" xr:uid="{DC980A0E-1ED1-8E44-8B3C-A96B4591960B}"/>
    <cellStyle name="Normal 3" xfId="1" xr:uid="{F4B7906E-7D15-A94B-904D-F3B620E2B49E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642D7-64AD-5948-8CA8-9E381C575198}">
  <dimension ref="A1:M21"/>
  <sheetViews>
    <sheetView tabSelected="1" topLeftCell="A2" workbookViewId="0">
      <selection activeCell="I12" sqref="I12"/>
    </sheetView>
  </sheetViews>
  <sheetFormatPr baseColWidth="10" defaultRowHeight="16" x14ac:dyDescent="0.2"/>
  <cols>
    <col min="1" max="1" width="40.1640625" customWidth="1"/>
    <col min="2" max="2" width="32" customWidth="1"/>
    <col min="3" max="3" width="27" customWidth="1"/>
    <col min="4" max="4" width="4.33203125" customWidth="1"/>
    <col min="6" max="6" width="72.33203125" customWidth="1"/>
    <col min="7" max="7" width="5.33203125" customWidth="1"/>
    <col min="8" max="8" width="28.6640625" customWidth="1"/>
    <col min="9" max="9" width="56.5" customWidth="1"/>
    <col min="10" max="10" width="28.6640625" customWidth="1"/>
    <col min="11" max="11" width="42.33203125" customWidth="1"/>
    <col min="12" max="12" width="57.83203125" customWidth="1"/>
  </cols>
  <sheetData>
    <row r="1" spans="1:13" ht="70" customHeight="1" x14ac:dyDescent="0.2">
      <c r="A1" s="3" t="s">
        <v>0</v>
      </c>
      <c r="B1" s="3"/>
      <c r="C1" s="3"/>
      <c r="D1" s="3"/>
      <c r="E1" s="3"/>
      <c r="F1" s="3"/>
      <c r="G1" s="1"/>
      <c r="H1" s="1"/>
      <c r="I1" s="1"/>
      <c r="J1" s="1"/>
      <c r="K1" s="1"/>
      <c r="L1" s="1"/>
    </row>
    <row r="2" spans="1:13" ht="46" customHeight="1" x14ac:dyDescent="0.2">
      <c r="A2" s="16"/>
      <c r="B2" s="17" t="s">
        <v>1</v>
      </c>
      <c r="C2" s="17"/>
      <c r="D2" s="18"/>
      <c r="E2" s="19" t="s">
        <v>2</v>
      </c>
      <c r="F2" s="19"/>
      <c r="G2" s="18"/>
      <c r="H2" s="20" t="s">
        <v>3</v>
      </c>
      <c r="I2" s="20" t="s">
        <v>2</v>
      </c>
      <c r="J2" s="18"/>
      <c r="K2" s="18"/>
      <c r="L2" s="1"/>
    </row>
    <row r="3" spans="1:13" ht="99" customHeight="1" x14ac:dyDescent="0.2">
      <c r="A3" s="21"/>
      <c r="B3" s="21" t="s">
        <v>4</v>
      </c>
      <c r="C3" s="21" t="s">
        <v>5</v>
      </c>
      <c r="D3" s="18"/>
      <c r="E3" s="21" t="s">
        <v>4</v>
      </c>
      <c r="F3" s="21" t="s">
        <v>5</v>
      </c>
      <c r="G3" s="18"/>
      <c r="H3" s="22" t="s">
        <v>35</v>
      </c>
      <c r="I3" s="22" t="s">
        <v>35</v>
      </c>
      <c r="J3" s="22" t="s">
        <v>37</v>
      </c>
      <c r="K3" s="22" t="s">
        <v>36</v>
      </c>
      <c r="L3" s="2"/>
    </row>
    <row r="4" spans="1:13" ht="27" customHeight="1" x14ac:dyDescent="0.2">
      <c r="A4" s="23" t="s">
        <v>6</v>
      </c>
      <c r="B4" s="24">
        <v>147823</v>
      </c>
      <c r="C4" s="25" t="s">
        <v>7</v>
      </c>
      <c r="D4" s="26"/>
      <c r="E4" s="24">
        <v>170544</v>
      </c>
      <c r="F4" s="27" t="s">
        <v>8</v>
      </c>
      <c r="G4" s="18"/>
      <c r="H4" s="28">
        <v>13</v>
      </c>
      <c r="I4" s="28">
        <v>11</v>
      </c>
      <c r="J4" s="29">
        <f>H4-I4</f>
        <v>2</v>
      </c>
      <c r="K4" s="30">
        <f>((H4-I4)/I4)*100</f>
        <v>18.181818181818183</v>
      </c>
      <c r="L4" s="1"/>
    </row>
    <row r="5" spans="1:13" ht="24" customHeight="1" x14ac:dyDescent="0.2">
      <c r="A5" s="6" t="s">
        <v>9</v>
      </c>
      <c r="B5" s="7">
        <v>94482</v>
      </c>
      <c r="C5" s="8" t="s">
        <v>10</v>
      </c>
      <c r="D5" s="9"/>
      <c r="E5" s="7">
        <v>124086</v>
      </c>
      <c r="F5" s="10" t="s">
        <v>10</v>
      </c>
      <c r="G5" s="11"/>
      <c r="H5" s="12">
        <v>14</v>
      </c>
      <c r="I5" s="12">
        <v>14</v>
      </c>
      <c r="J5" s="13">
        <f t="shared" ref="J5:J17" si="0">H5-I5</f>
        <v>0</v>
      </c>
      <c r="K5" s="14">
        <f t="shared" ref="K5:K17" si="1">((H5-I5)/I5)*100</f>
        <v>0</v>
      </c>
      <c r="L5" s="11"/>
      <c r="M5" s="15"/>
    </row>
    <row r="6" spans="1:13" ht="29" customHeight="1" x14ac:dyDescent="0.2">
      <c r="A6" s="6" t="s">
        <v>11</v>
      </c>
      <c r="B6" s="7">
        <v>69056</v>
      </c>
      <c r="C6" s="8" t="s">
        <v>12</v>
      </c>
      <c r="D6" s="9"/>
      <c r="E6" s="7">
        <v>99624</v>
      </c>
      <c r="F6" s="10" t="s">
        <v>13</v>
      </c>
      <c r="G6" s="11"/>
      <c r="H6" s="12">
        <v>17</v>
      </c>
      <c r="I6" s="12">
        <v>5</v>
      </c>
      <c r="J6" s="13">
        <f t="shared" si="0"/>
        <v>12</v>
      </c>
      <c r="K6" s="14">
        <f t="shared" si="1"/>
        <v>240</v>
      </c>
      <c r="L6" s="11"/>
      <c r="M6" s="15"/>
    </row>
    <row r="7" spans="1:13" ht="25" customHeight="1" x14ac:dyDescent="0.2">
      <c r="A7" s="6" t="s">
        <v>14</v>
      </c>
      <c r="B7" s="7">
        <v>52694</v>
      </c>
      <c r="C7" s="8" t="s">
        <v>8</v>
      </c>
      <c r="D7" s="9"/>
      <c r="E7" s="7">
        <v>89345</v>
      </c>
      <c r="F7" s="10" t="s">
        <v>15</v>
      </c>
      <c r="G7" s="11"/>
      <c r="H7" s="12">
        <v>11</v>
      </c>
      <c r="I7" s="12">
        <v>10</v>
      </c>
      <c r="J7" s="13">
        <f t="shared" si="0"/>
        <v>1</v>
      </c>
      <c r="K7" s="14">
        <f t="shared" si="1"/>
        <v>10</v>
      </c>
      <c r="L7" s="11"/>
      <c r="M7" s="15"/>
    </row>
    <row r="8" spans="1:13" ht="26" customHeight="1" x14ac:dyDescent="0.2">
      <c r="A8" s="6" t="s">
        <v>16</v>
      </c>
      <c r="B8" s="7">
        <v>63343</v>
      </c>
      <c r="C8" s="8" t="s">
        <v>7</v>
      </c>
      <c r="D8" s="9"/>
      <c r="E8" s="7">
        <v>80076</v>
      </c>
      <c r="F8" s="10" t="s">
        <v>8</v>
      </c>
      <c r="G8" s="11"/>
      <c r="H8" s="12">
        <v>13</v>
      </c>
      <c r="I8" s="12">
        <v>11</v>
      </c>
      <c r="J8" s="13">
        <f t="shared" si="0"/>
        <v>2</v>
      </c>
      <c r="K8" s="14">
        <f t="shared" si="1"/>
        <v>18.181818181818183</v>
      </c>
      <c r="L8" s="11"/>
      <c r="M8" s="15"/>
    </row>
    <row r="9" spans="1:13" ht="25" customHeight="1" x14ac:dyDescent="0.2">
      <c r="A9" s="6" t="s">
        <v>17</v>
      </c>
      <c r="B9" s="7">
        <v>72214</v>
      </c>
      <c r="C9" s="8" t="s">
        <v>15</v>
      </c>
      <c r="D9" s="9"/>
      <c r="E9" s="7">
        <v>109502</v>
      </c>
      <c r="F9" s="10" t="s">
        <v>15</v>
      </c>
      <c r="G9" s="11"/>
      <c r="H9" s="12">
        <v>10</v>
      </c>
      <c r="I9" s="12">
        <v>10</v>
      </c>
      <c r="J9" s="13">
        <f t="shared" si="0"/>
        <v>0</v>
      </c>
      <c r="K9" s="14">
        <f t="shared" si="1"/>
        <v>0</v>
      </c>
      <c r="L9" s="11"/>
      <c r="M9" s="15"/>
    </row>
    <row r="10" spans="1:13" ht="22" customHeight="1" x14ac:dyDescent="0.2">
      <c r="A10" s="6" t="s">
        <v>18</v>
      </c>
      <c r="B10" s="7">
        <v>67287</v>
      </c>
      <c r="C10" s="8" t="s">
        <v>19</v>
      </c>
      <c r="D10" s="9"/>
      <c r="E10" s="7">
        <v>117310</v>
      </c>
      <c r="F10" s="10" t="s">
        <v>15</v>
      </c>
      <c r="G10" s="11"/>
      <c r="H10" s="12">
        <v>8</v>
      </c>
      <c r="I10" s="12">
        <v>10</v>
      </c>
      <c r="J10" s="13">
        <f t="shared" si="0"/>
        <v>-2</v>
      </c>
      <c r="K10" s="14">
        <f t="shared" si="1"/>
        <v>-20</v>
      </c>
      <c r="L10" s="11"/>
      <c r="M10" s="15"/>
    </row>
    <row r="11" spans="1:13" ht="34" customHeight="1" x14ac:dyDescent="0.2">
      <c r="A11" s="6" t="s">
        <v>20</v>
      </c>
      <c r="B11" s="7">
        <v>59205</v>
      </c>
      <c r="C11" s="8" t="s">
        <v>21</v>
      </c>
      <c r="D11" s="9"/>
      <c r="E11" s="7">
        <v>91795</v>
      </c>
      <c r="F11" s="10" t="s">
        <v>8</v>
      </c>
      <c r="G11" s="11"/>
      <c r="H11" s="12">
        <v>22</v>
      </c>
      <c r="I11" s="12">
        <v>11</v>
      </c>
      <c r="J11" s="13">
        <f t="shared" si="0"/>
        <v>11</v>
      </c>
      <c r="K11" s="14">
        <f t="shared" si="1"/>
        <v>100</v>
      </c>
      <c r="L11" s="11"/>
      <c r="M11" s="15"/>
    </row>
    <row r="12" spans="1:13" ht="17" customHeight="1" x14ac:dyDescent="0.2">
      <c r="A12" s="6" t="s">
        <v>22</v>
      </c>
      <c r="B12" s="7">
        <v>65324</v>
      </c>
      <c r="C12" s="8" t="s">
        <v>23</v>
      </c>
      <c r="D12" s="9"/>
      <c r="E12" s="7">
        <v>95431</v>
      </c>
      <c r="F12" s="10" t="s">
        <v>24</v>
      </c>
      <c r="G12" s="11"/>
      <c r="H12" s="12">
        <v>19</v>
      </c>
      <c r="I12" s="12">
        <v>9</v>
      </c>
      <c r="J12" s="13">
        <f t="shared" si="0"/>
        <v>10</v>
      </c>
      <c r="K12" s="14">
        <f t="shared" si="1"/>
        <v>111.11111111111111</v>
      </c>
      <c r="L12" s="11"/>
      <c r="M12" s="15"/>
    </row>
    <row r="13" spans="1:13" ht="25" customHeight="1" x14ac:dyDescent="0.2">
      <c r="A13" s="6" t="s">
        <v>25</v>
      </c>
      <c r="B13" s="7">
        <v>66499</v>
      </c>
      <c r="C13" s="8" t="s">
        <v>23</v>
      </c>
      <c r="D13" s="9"/>
      <c r="E13" s="7">
        <v>94582</v>
      </c>
      <c r="F13" s="10" t="s">
        <v>21</v>
      </c>
      <c r="G13" s="11"/>
      <c r="H13" s="12">
        <v>19</v>
      </c>
      <c r="I13" s="12">
        <v>22</v>
      </c>
      <c r="J13" s="13">
        <f t="shared" si="0"/>
        <v>-3</v>
      </c>
      <c r="K13" s="14">
        <f t="shared" si="1"/>
        <v>-13.636363636363635</v>
      </c>
      <c r="L13" s="11"/>
      <c r="M13" s="15"/>
    </row>
    <row r="14" spans="1:13" ht="26" customHeight="1" x14ac:dyDescent="0.2">
      <c r="A14" s="6" t="s">
        <v>26</v>
      </c>
      <c r="B14" s="7">
        <v>69413</v>
      </c>
      <c r="C14" s="8" t="s">
        <v>12</v>
      </c>
      <c r="D14" s="9"/>
      <c r="E14" s="7">
        <v>90415</v>
      </c>
      <c r="F14" s="10" t="s">
        <v>24</v>
      </c>
      <c r="G14" s="11"/>
      <c r="H14" s="12">
        <v>17</v>
      </c>
      <c r="I14" s="12">
        <v>9</v>
      </c>
      <c r="J14" s="13">
        <f t="shared" si="0"/>
        <v>8</v>
      </c>
      <c r="K14" s="14">
        <f t="shared" si="1"/>
        <v>88.888888888888886</v>
      </c>
      <c r="L14" s="11"/>
      <c r="M14" s="15"/>
    </row>
    <row r="15" spans="1:13" ht="23" customHeight="1" x14ac:dyDescent="0.2">
      <c r="A15" s="6" t="s">
        <v>27</v>
      </c>
      <c r="B15" s="7">
        <v>84141</v>
      </c>
      <c r="C15" s="8" t="s">
        <v>7</v>
      </c>
      <c r="D15" s="9"/>
      <c r="E15" s="7">
        <v>111326</v>
      </c>
      <c r="F15" s="10" t="s">
        <v>7</v>
      </c>
      <c r="G15" s="11"/>
      <c r="H15" s="12">
        <v>13</v>
      </c>
      <c r="I15" s="12">
        <v>13</v>
      </c>
      <c r="J15" s="13">
        <f t="shared" si="0"/>
        <v>0</v>
      </c>
      <c r="K15" s="14">
        <f t="shared" si="1"/>
        <v>0</v>
      </c>
      <c r="L15" s="11"/>
      <c r="M15" s="15"/>
    </row>
    <row r="16" spans="1:13" ht="26" customHeight="1" x14ac:dyDescent="0.2">
      <c r="A16" s="6" t="s">
        <v>28</v>
      </c>
      <c r="B16" s="7">
        <v>68239</v>
      </c>
      <c r="C16" s="8" t="s">
        <v>10</v>
      </c>
      <c r="D16" s="9"/>
      <c r="E16" s="7">
        <v>94033</v>
      </c>
      <c r="F16" s="10" t="s">
        <v>29</v>
      </c>
      <c r="G16" s="11"/>
      <c r="H16" s="12">
        <v>14</v>
      </c>
      <c r="I16" s="12">
        <v>4</v>
      </c>
      <c r="J16" s="13">
        <f t="shared" si="0"/>
        <v>10</v>
      </c>
      <c r="K16" s="14">
        <f t="shared" si="1"/>
        <v>250</v>
      </c>
      <c r="L16" s="11"/>
      <c r="M16" s="15"/>
    </row>
    <row r="17" spans="1:13" ht="23" customHeight="1" x14ac:dyDescent="0.2">
      <c r="A17" s="6" t="s">
        <v>30</v>
      </c>
      <c r="B17" s="7">
        <v>43465</v>
      </c>
      <c r="C17" s="8" t="s">
        <v>31</v>
      </c>
      <c r="D17" s="9"/>
      <c r="E17" s="7">
        <v>92790</v>
      </c>
      <c r="F17" s="10" t="s">
        <v>32</v>
      </c>
      <c r="G17" s="11"/>
      <c r="H17" s="12">
        <v>21</v>
      </c>
      <c r="I17" s="12">
        <v>3</v>
      </c>
      <c r="J17" s="13">
        <f t="shared" si="0"/>
        <v>18</v>
      </c>
      <c r="K17" s="14">
        <f t="shared" si="1"/>
        <v>600</v>
      </c>
      <c r="L17" s="11"/>
      <c r="M17" s="15"/>
    </row>
    <row r="18" spans="1:13" x14ac:dyDescent="0.2">
      <c r="A18" s="4" t="s">
        <v>33</v>
      </c>
      <c r="B18" s="4"/>
      <c r="C18" s="4"/>
      <c r="D18" s="1"/>
      <c r="E18" s="1"/>
      <c r="F18" s="1"/>
      <c r="G18" s="1"/>
      <c r="H18" s="1"/>
      <c r="I18" s="1"/>
      <c r="J18" s="1"/>
      <c r="K18" s="1"/>
      <c r="L18" s="1"/>
    </row>
    <row r="19" spans="1:13" x14ac:dyDescent="0.2">
      <c r="A19" s="5" t="s">
        <v>34</v>
      </c>
      <c r="B19" s="5"/>
      <c r="C19" s="5"/>
      <c r="D19" s="1"/>
      <c r="E19" s="1"/>
      <c r="F19" s="1"/>
      <c r="G19" s="1"/>
      <c r="H19" s="1"/>
      <c r="I19" s="1"/>
      <c r="J19" s="1"/>
      <c r="K19" s="1"/>
      <c r="L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</sheetData>
  <mergeCells count="5">
    <mergeCell ref="A1:F1"/>
    <mergeCell ref="B2:C2"/>
    <mergeCell ref="E2:F2"/>
    <mergeCell ref="A18:C18"/>
    <mergeCell ref="A19:C1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Kristýna Hořovská</dc:creator>
  <cp:lastModifiedBy>Kristýna Hořovská</cp:lastModifiedBy>
  <dcterms:created xsi:type="dcterms:W3CDTF">2026-04-10T05:43:19Z</dcterms:created>
  <dcterms:modified xsi:type="dcterms:W3CDTF">2026-04-15T05:29:29Z</dcterms:modified>
</cp:coreProperties>
</file>